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\cameron\Documents\Concierge Connection - master order forms\"/>
    </mc:Choice>
  </mc:AlternateContent>
  <xr:revisionPtr revIDLastSave="0" documentId="13_ncr:1_{A0151791-9EC1-40EA-8D91-627CE769AE87}" xr6:coauthVersionLast="45" xr6:coauthVersionMax="45" xr10:uidLastSave="{00000000-0000-0000-0000-000000000000}"/>
  <bookViews>
    <workbookView xWindow="-120" yWindow="-120" windowWidth="24240" windowHeight="13140" xr2:uid="{88D2CF7C-A1FF-467B-A5E6-1139807A09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0" i="1" l="1"/>
  <c r="G70" i="1"/>
  <c r="I70" i="1" s="1"/>
  <c r="J50" i="1" l="1"/>
  <c r="G50" i="1"/>
  <c r="I50" i="1" s="1"/>
  <c r="G51" i="1"/>
  <c r="I51" i="1" s="1"/>
  <c r="J51" i="1"/>
  <c r="J47" i="1"/>
  <c r="G47" i="1"/>
  <c r="I47" i="1" s="1"/>
  <c r="J44" i="1"/>
  <c r="G44" i="1"/>
  <c r="I44" i="1" s="1"/>
  <c r="J28" i="1" l="1"/>
  <c r="G28" i="1"/>
  <c r="I28" i="1" s="1"/>
  <c r="J27" i="1"/>
  <c r="G27" i="1"/>
  <c r="I27" i="1" s="1"/>
  <c r="J26" i="1"/>
  <c r="G26" i="1"/>
  <c r="I26" i="1" s="1"/>
  <c r="J25" i="1"/>
  <c r="G25" i="1"/>
  <c r="I25" i="1" s="1"/>
  <c r="J24" i="1"/>
  <c r="G24" i="1"/>
  <c r="I24" i="1" s="1"/>
  <c r="J16" i="1" l="1"/>
  <c r="G16" i="1"/>
  <c r="I16" i="1" s="1"/>
  <c r="J15" i="1"/>
  <c r="G15" i="1"/>
  <c r="I15" i="1" s="1"/>
  <c r="J20" i="1" l="1"/>
  <c r="G20" i="1"/>
  <c r="I20" i="1" s="1"/>
  <c r="J19" i="1" l="1"/>
  <c r="G19" i="1"/>
  <c r="I19" i="1" s="1"/>
  <c r="J41" i="1" l="1"/>
  <c r="G41" i="1"/>
  <c r="I41" i="1" s="1"/>
  <c r="J40" i="1" l="1"/>
  <c r="G40" i="1"/>
  <c r="I40" i="1" s="1"/>
  <c r="J39" i="1"/>
  <c r="G39" i="1"/>
  <c r="I39" i="1" s="1"/>
  <c r="J74" i="1" l="1"/>
  <c r="G74" i="1"/>
  <c r="I74" i="1" s="1"/>
  <c r="J35" i="1" l="1"/>
  <c r="J34" i="1"/>
  <c r="J38" i="1" l="1"/>
  <c r="G38" i="1"/>
  <c r="I38" i="1" s="1"/>
  <c r="J37" i="1"/>
  <c r="G37" i="1"/>
  <c r="I37" i="1" s="1"/>
  <c r="J21" i="1" l="1"/>
  <c r="G21" i="1"/>
  <c r="I21" i="1" s="1"/>
  <c r="J18" i="1" l="1"/>
  <c r="G18" i="1"/>
  <c r="I18" i="1" s="1"/>
  <c r="J17" i="1"/>
  <c r="G17" i="1"/>
  <c r="I17" i="1" s="1"/>
  <c r="J36" i="1" l="1"/>
  <c r="G36" i="1"/>
  <c r="I36" i="1" s="1"/>
  <c r="G35" i="1"/>
  <c r="I35" i="1" s="1"/>
  <c r="G34" i="1"/>
  <c r="I34" i="1" s="1"/>
  <c r="G33" i="1"/>
  <c r="I33" i="1" s="1"/>
  <c r="J33" i="1"/>
  <c r="J32" i="1"/>
  <c r="G32" i="1"/>
  <c r="I32" i="1" s="1"/>
  <c r="G76" i="1" l="1"/>
  <c r="G75" i="1"/>
  <c r="G73" i="1"/>
  <c r="G72" i="1"/>
  <c r="G71" i="1"/>
  <c r="G69" i="1"/>
  <c r="G68" i="1"/>
  <c r="G67" i="1"/>
  <c r="G64" i="1"/>
  <c r="G63" i="1"/>
  <c r="G62" i="1"/>
  <c r="G61" i="1"/>
  <c r="G60" i="1"/>
  <c r="J54" i="1" l="1"/>
  <c r="G54" i="1"/>
  <c r="I54" i="1" s="1"/>
  <c r="J53" i="1"/>
  <c r="G53" i="1"/>
  <c r="I53" i="1" s="1"/>
  <c r="J56" i="1"/>
  <c r="G56" i="1"/>
  <c r="I56" i="1" s="1"/>
  <c r="J82" i="1" l="1"/>
  <c r="J81" i="1"/>
  <c r="J80" i="1"/>
  <c r="J76" i="1"/>
  <c r="J75" i="1"/>
  <c r="J73" i="1"/>
  <c r="J72" i="1"/>
  <c r="J71" i="1"/>
  <c r="J69" i="1"/>
  <c r="J68" i="1"/>
  <c r="J67" i="1"/>
  <c r="J64" i="1"/>
  <c r="J63" i="1"/>
  <c r="J62" i="1"/>
  <c r="J61" i="1"/>
  <c r="J60" i="1"/>
  <c r="J55" i="1"/>
  <c r="J52" i="1"/>
  <c r="J49" i="1"/>
  <c r="J48" i="1"/>
  <c r="J46" i="1"/>
  <c r="J45" i="1"/>
  <c r="G45" i="1"/>
  <c r="G46" i="1"/>
  <c r="G48" i="1"/>
  <c r="G49" i="1"/>
  <c r="G52" i="1"/>
  <c r="G55" i="1"/>
  <c r="G80" i="1"/>
  <c r="G81" i="1"/>
  <c r="G82" i="1"/>
  <c r="I82" i="1" l="1"/>
  <c r="I81" i="1"/>
  <c r="I80" i="1"/>
  <c r="I76" i="1"/>
  <c r="I75" i="1"/>
  <c r="I73" i="1"/>
  <c r="I72" i="1"/>
  <c r="I71" i="1"/>
  <c r="I69" i="1"/>
  <c r="I68" i="1"/>
  <c r="I67" i="1"/>
  <c r="I64" i="1"/>
  <c r="I63" i="1"/>
  <c r="I62" i="1"/>
  <c r="I61" i="1"/>
  <c r="I60" i="1"/>
  <c r="I55" i="1"/>
  <c r="I52" i="1"/>
  <c r="I49" i="1"/>
  <c r="I48" i="1"/>
  <c r="I46" i="1"/>
  <c r="I45" i="1"/>
  <c r="I85" i="1" l="1"/>
  <c r="I90" i="1" s="1"/>
</calcChain>
</file>

<file path=xl/sharedStrings.xml><?xml version="1.0" encoding="utf-8"?>
<sst xmlns="http://schemas.openxmlformats.org/spreadsheetml/2006/main" count="213" uniqueCount="140">
  <si>
    <t>product</t>
  </si>
  <si>
    <t>size</t>
  </si>
  <si>
    <t>unit price</t>
  </si>
  <si>
    <t>case price</t>
  </si>
  <si>
    <t># of cases</t>
  </si>
  <si>
    <t>smoothie</t>
  </si>
  <si>
    <t>juice</t>
  </si>
  <si>
    <t>sea salt</t>
  </si>
  <si>
    <t>salt and vinegar</t>
  </si>
  <si>
    <t>BBQ</t>
  </si>
  <si>
    <t>Boylan Soda</t>
  </si>
  <si>
    <t>Proud Source Water</t>
  </si>
  <si>
    <t>black cherry</t>
  </si>
  <si>
    <t>rootbeer</t>
  </si>
  <si>
    <t>regular</t>
  </si>
  <si>
    <t>473ml</t>
  </si>
  <si>
    <t>750ml</t>
  </si>
  <si>
    <t>Cabana</t>
  </si>
  <si>
    <t>lemonade</t>
  </si>
  <si>
    <t>ice tea</t>
  </si>
  <si>
    <t>mango tea</t>
  </si>
  <si>
    <t>GoodDrink Teas</t>
  </si>
  <si>
    <t>355ml</t>
  </si>
  <si>
    <t>591ml</t>
  </si>
  <si>
    <t>473m;</t>
  </si>
  <si>
    <t>60gm</t>
  </si>
  <si>
    <t>170gm</t>
  </si>
  <si>
    <t>125gm</t>
  </si>
  <si>
    <t>morning glory</t>
  </si>
  <si>
    <t>high achiever</t>
  </si>
  <si>
    <t>under cover</t>
  </si>
  <si>
    <t>early bird</t>
  </si>
  <si>
    <t>green vide</t>
  </si>
  <si>
    <t>flavor/pkg</t>
  </si>
  <si>
    <t>large</t>
  </si>
  <si>
    <t>chocolate chip</t>
  </si>
  <si>
    <t>MadeGood Granola Bars</t>
  </si>
  <si>
    <t>milk</t>
  </si>
  <si>
    <t>aluminum</t>
  </si>
  <si>
    <t>ESSENTIALS</t>
  </si>
  <si>
    <t>BEVERAGES</t>
  </si>
  <si>
    <t>FOOD</t>
  </si>
  <si>
    <t>white</t>
  </si>
  <si>
    <t>4'</t>
  </si>
  <si>
    <t>black</t>
  </si>
  <si>
    <t>Universal Travel Adapter</t>
  </si>
  <si>
    <t>4 USB Ports</t>
  </si>
  <si>
    <t>total Cost</t>
  </si>
  <si>
    <t>units per case</t>
  </si>
  <si>
    <t>SRP</t>
  </si>
  <si>
    <t>Covered Bridge Gluten Free Chips</t>
  </si>
  <si>
    <t>Loop Mission Cold Press Juice and Smoothies</t>
  </si>
  <si>
    <t>Pacific Bottleworks Co. Craft Beverages</t>
  </si>
  <si>
    <t xml:space="preserve">Blu Element Apple Approved Mobile Tech </t>
  </si>
  <si>
    <t>per case total revenue</t>
  </si>
  <si>
    <t>popcorn - movie butter</t>
  </si>
  <si>
    <t>popcorn - sweet and salty</t>
  </si>
  <si>
    <t>cheddar cheese</t>
  </si>
  <si>
    <t>We Roast Nuts</t>
  </si>
  <si>
    <t>jumbo cashews</t>
  </si>
  <si>
    <t>hickory smoked almonds</t>
  </si>
  <si>
    <t>chocolate covered almonds</t>
  </si>
  <si>
    <t>hickory</t>
  </si>
  <si>
    <t>36gm</t>
  </si>
  <si>
    <t>100g</t>
  </si>
  <si>
    <t>chocolate banana</t>
  </si>
  <si>
    <t>chocolate covered peanuts</t>
  </si>
  <si>
    <t>22g</t>
  </si>
  <si>
    <t>vanilla</t>
  </si>
  <si>
    <t>chocolate pretzels</t>
  </si>
  <si>
    <t>mountain mix</t>
  </si>
  <si>
    <t>MnM peanuts</t>
  </si>
  <si>
    <t>75g</t>
  </si>
  <si>
    <t>strawberrry/lemonade</t>
  </si>
  <si>
    <t>Real fruit gummy bears</t>
  </si>
  <si>
    <t>Real fruit berries</t>
  </si>
  <si>
    <t>min $250 - freight included</t>
  </si>
  <si>
    <t>no minimum - fright $20 flat rate</t>
  </si>
  <si>
    <t>MnM trail mix</t>
  </si>
  <si>
    <t>rice crispy bars - F21701</t>
  </si>
  <si>
    <t>granola minis - F22401</t>
  </si>
  <si>
    <t>granola minis - F22413</t>
  </si>
  <si>
    <t>cookies - crispy - F28400</t>
  </si>
  <si>
    <t>142g</t>
  </si>
  <si>
    <t>double chocolate</t>
  </si>
  <si>
    <t>cookies - crispy -F28402</t>
  </si>
  <si>
    <t>mixed berry</t>
  </si>
  <si>
    <t>24g</t>
  </si>
  <si>
    <t>granola bars - F21602</t>
  </si>
  <si>
    <t>Zazubean Organic Chocolate Bars</t>
  </si>
  <si>
    <t>Nudie extra dark 80% cacao</t>
  </si>
  <si>
    <t>dark</t>
  </si>
  <si>
    <t>85gm</t>
  </si>
  <si>
    <t>Saltry sea salt and almonds 65% cacao</t>
  </si>
  <si>
    <t>Lunatic mint and cocoa nibs 73% cacao</t>
  </si>
  <si>
    <t>Sassy pomogranic and hazelnut</t>
  </si>
  <si>
    <t>Smooch vanilla and caramel crunch</t>
  </si>
  <si>
    <t>mini turndown chocolate</t>
  </si>
  <si>
    <t>nudie, saltry</t>
  </si>
  <si>
    <t>5.5gm</t>
  </si>
  <si>
    <t xml:space="preserve">3 case minimum - freight included  </t>
  </si>
  <si>
    <t>no minimums - freight included with 5+ case order</t>
  </si>
  <si>
    <t>freight extra</t>
  </si>
  <si>
    <t>sml</t>
  </si>
  <si>
    <t>Bill To:</t>
  </si>
  <si>
    <t>Ship To:</t>
  </si>
  <si>
    <t>Ship Via:</t>
  </si>
  <si>
    <t>Phone:</t>
  </si>
  <si>
    <t>Hotel</t>
  </si>
  <si>
    <t>PO Date</t>
  </si>
  <si>
    <t>Address:</t>
  </si>
  <si>
    <t>Ship Date</t>
  </si>
  <si>
    <t>Account #</t>
  </si>
  <si>
    <t>Contact</t>
  </si>
  <si>
    <t>Email</t>
  </si>
  <si>
    <t>Address</t>
  </si>
  <si>
    <t xml:space="preserve">Hotel </t>
  </si>
  <si>
    <t>Title</t>
  </si>
  <si>
    <t>A/P Contact</t>
  </si>
  <si>
    <t>A/P Phone</t>
  </si>
  <si>
    <t>A/P Email</t>
  </si>
  <si>
    <t>Credit Card #</t>
  </si>
  <si>
    <t>Name on Credit Card</t>
  </si>
  <si>
    <t>CC Exp</t>
  </si>
  <si>
    <t>CC 3-digit</t>
  </si>
  <si>
    <t>Account Status</t>
  </si>
  <si>
    <t>Latest Arrival</t>
  </si>
  <si>
    <t>Terms</t>
  </si>
  <si>
    <t>Notes</t>
  </si>
  <si>
    <t>granola bars - F21601</t>
  </si>
  <si>
    <t>Braided Charge/Sync USB-C to Lightning</t>
  </si>
  <si>
    <t>Wall Charger Dual USB-C 20W PD and USB A</t>
  </si>
  <si>
    <t>ginger ale</t>
  </si>
  <si>
    <t>sugar cane cola</t>
  </si>
  <si>
    <t>invoice total</t>
  </si>
  <si>
    <t>tax 1</t>
  </si>
  <si>
    <t>tax 2</t>
  </si>
  <si>
    <t>freight</t>
  </si>
  <si>
    <t>invoice sub-total</t>
  </si>
  <si>
    <t>Master Order Form  - Top Sellers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</si>
</sst>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Arial Nova Light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Arial Rounded MT Bold"/>
      <family val="2"/>
    </font>
    <font>
      <sz val="11"/>
      <color theme="1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</cellStyleXfs>
  <cellXfs count="37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1" applyFont="1" applyFill="1" applyBorder="1"/>
    <xf numFmtId="0" fontId="3" fillId="4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0" fillId="0" borderId="0" xfId="0"/>
    <xf numFmtId="0" fontId="4" fillId="6" borderId="5" xfId="0" applyFont="1" applyFill="1" applyBorder="1"/>
    <xf numFmtId="0" fontId="0" fillId="0" borderId="4" xfId="0" applyBorder="1"/>
    <xf numFmtId="0" fontId="0" fillId="0" borderId="5" xfId="0" applyBorder="1"/>
    <xf numFmtId="0" fontId="0" fillId="6" borderId="1" xfId="0" applyFill="1" applyBorder="1"/>
    <xf numFmtId="8" fontId="0" fillId="0" borderId="0" xfId="0" applyNumberFormat="1"/>
    <xf numFmtId="0" fontId="5" fillId="6" borderId="5" xfId="0" applyFont="1" applyFill="1" applyBorder="1"/>
    <xf numFmtId="0" fontId="0" fillId="6" borderId="2" xfId="0" applyFill="1" applyBorder="1"/>
    <xf numFmtId="0" fontId="7" fillId="7" borderId="0" xfId="4" applyFont="1" applyFill="1" applyAlignment="1">
      <alignment horizontal="left" vertical="center" indent="1"/>
    </xf>
    <xf numFmtId="0" fontId="8" fillId="7" borderId="0" xfId="0" applyFont="1" applyFill="1"/>
    <xf numFmtId="0" fontId="9" fillId="0" borderId="1" xfId="0" applyFont="1" applyBorder="1"/>
    <xf numFmtId="0" fontId="3" fillId="0" borderId="0" xfId="0" applyFont="1"/>
    <xf numFmtId="0" fontId="3" fillId="0" borderId="1" xfId="0" applyFont="1" applyBorder="1"/>
    <xf numFmtId="44" fontId="0" fillId="0" borderId="1" xfId="0" applyNumberFormat="1" applyBorder="1"/>
    <xf numFmtId="0" fontId="7" fillId="7" borderId="0" xfId="4" applyFont="1" applyFill="1" applyBorder="1" applyAlignment="1">
      <alignment horizontal="left" vertical="center" indent="1"/>
    </xf>
    <xf numFmtId="0" fontId="10" fillId="0" borderId="0" xfId="0" applyFont="1" applyAlignment="1">
      <alignment horizontal="center"/>
    </xf>
    <xf numFmtId="0" fontId="11" fillId="5" borderId="1" xfId="0" applyFont="1" applyFill="1" applyBorder="1"/>
    <xf numFmtId="0" fontId="12" fillId="5" borderId="4" xfId="0" applyFont="1" applyFill="1" applyBorder="1"/>
    <xf numFmtId="0" fontId="11" fillId="5" borderId="4" xfId="0" applyFont="1" applyFill="1" applyBorder="1"/>
    <xf numFmtId="0" fontId="14" fillId="0" borderId="6" xfId="0" applyFont="1" applyBorder="1" applyAlignment="1">
      <alignment vertical="top"/>
    </xf>
    <xf numFmtId="0" fontId="13" fillId="0" borderId="6" xfId="4" applyFont="1" applyBorder="1" applyAlignment="1">
      <alignment vertical="top"/>
    </xf>
  </cellXfs>
  <cellStyles count="5">
    <cellStyle name="Currency" xfId="1" builtinId="4"/>
    <cellStyle name="Currency 2" xfId="2" xr:uid="{EFFC75F4-1C11-43A8-9C67-5933D5ABA9E5}"/>
    <cellStyle name="Normal" xfId="0" builtinId="0"/>
    <cellStyle name="Normal 2" xfId="4" xr:uid="{3E3C2B95-02BE-41ED-8BAD-5794B8FC3ACE}"/>
    <cellStyle name="Normal 3" xfId="3" xr:uid="{82176669-805C-4E4B-9AB6-3219588EF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1685925</xdr:colOff>
      <xdr:row>0</xdr:row>
      <xdr:rowOff>594533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81E7F0-D74D-4ED0-AA23-E5E6AB8B5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85924" cy="594533"/>
        </a:xfrm>
        <a:prstGeom prst="rect">
          <a:avLst/>
        </a:prstGeom>
      </xdr:spPr>
    </xdr:pic>
    <xdr:clientData/>
  </xdr:twoCellAnchor>
  <xdr:twoCellAnchor editAs="oneCell">
    <xdr:from>
      <xdr:col>8</xdr:col>
      <xdr:colOff>409575</xdr:colOff>
      <xdr:row>0</xdr:row>
      <xdr:rowOff>19050</xdr:rowOff>
    </xdr:from>
    <xdr:to>
      <xdr:col>10</xdr:col>
      <xdr:colOff>9525</xdr:colOff>
      <xdr:row>0</xdr:row>
      <xdr:rowOff>579994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B1F1359-7AB3-4813-87EF-B6A6366B4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19050"/>
          <a:ext cx="1590675" cy="56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F579-3102-430B-88D8-16AC72CF1D22}">
  <dimension ref="A1:W90"/>
  <sheetViews>
    <sheetView tabSelected="1" workbookViewId="0">
      <selection activeCell="N5" sqref="N5"/>
    </sheetView>
  </sheetViews>
  <sheetFormatPr defaultRowHeight="15" x14ac:dyDescent="0.25"/>
  <cols>
    <col min="1" max="1" width="35.85546875" customWidth="1"/>
    <col min="2" max="2" width="20.7109375" customWidth="1"/>
    <col min="3" max="3" width="10.85546875" bestFit="1" customWidth="1"/>
    <col min="4" max="4" width="12.28515625" customWidth="1"/>
    <col min="5" max="5" width="10.28515625" customWidth="1"/>
    <col min="6" max="6" width="10" customWidth="1"/>
    <col min="7" max="7" width="10.5703125" customWidth="1"/>
    <col min="8" max="8" width="9.85546875" customWidth="1"/>
    <col min="9" max="9" width="11" customWidth="1"/>
    <col min="10" max="10" width="18.85546875" customWidth="1"/>
  </cols>
  <sheetData>
    <row r="1" spans="1:10" s="16" customFormat="1" ht="90.75" customHeight="1" x14ac:dyDescent="0.6">
      <c r="A1" s="31" t="s">
        <v>139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6" customFormat="1" ht="16.5" customHeight="1" thickBot="1" x14ac:dyDescent="0.3">
      <c r="A2" s="24" t="s">
        <v>104</v>
      </c>
      <c r="B2" s="24"/>
      <c r="C2" s="24" t="s">
        <v>105</v>
      </c>
      <c r="D2" s="24"/>
      <c r="E2" s="30"/>
      <c r="F2" s="30"/>
      <c r="G2" s="30"/>
      <c r="H2" s="30"/>
      <c r="I2" s="30"/>
      <c r="J2" s="25"/>
    </row>
    <row r="3" spans="1:10" s="16" customFormat="1" ht="25.5" customHeight="1" thickBot="1" x14ac:dyDescent="0.3">
      <c r="A3" s="36" t="s">
        <v>108</v>
      </c>
      <c r="B3" s="36"/>
      <c r="C3" s="36" t="s">
        <v>116</v>
      </c>
      <c r="D3" s="36"/>
      <c r="E3" s="36"/>
      <c r="F3" s="36"/>
      <c r="G3" s="36"/>
      <c r="H3" s="36" t="s">
        <v>109</v>
      </c>
      <c r="I3" s="36"/>
      <c r="J3" s="36"/>
    </row>
    <row r="4" spans="1:10" s="16" customFormat="1" ht="24.75" customHeight="1" thickBot="1" x14ac:dyDescent="0.3">
      <c r="A4" s="36" t="s">
        <v>110</v>
      </c>
      <c r="B4" s="36"/>
      <c r="C4" s="36" t="s">
        <v>115</v>
      </c>
      <c r="D4" s="36"/>
      <c r="E4" s="36"/>
      <c r="F4" s="36"/>
      <c r="G4" s="36"/>
      <c r="H4" s="36" t="s">
        <v>111</v>
      </c>
      <c r="I4" s="36"/>
      <c r="J4" s="36"/>
    </row>
    <row r="5" spans="1:10" s="16" customFormat="1" ht="23.25" customHeight="1" thickBot="1" x14ac:dyDescent="0.3">
      <c r="A5" s="36"/>
      <c r="B5" s="36"/>
      <c r="C5" s="36"/>
      <c r="D5" s="36"/>
      <c r="E5" s="36"/>
      <c r="F5" s="36"/>
      <c r="G5" s="36"/>
      <c r="H5" s="36" t="s">
        <v>126</v>
      </c>
      <c r="I5" s="36"/>
      <c r="J5" s="36"/>
    </row>
    <row r="6" spans="1:10" s="16" customFormat="1" ht="24.75" customHeight="1" thickBot="1" x14ac:dyDescent="0.3">
      <c r="A6" s="36" t="s">
        <v>113</v>
      </c>
      <c r="B6" s="36"/>
      <c r="C6" s="36" t="s">
        <v>118</v>
      </c>
      <c r="D6" s="36"/>
      <c r="E6" s="36"/>
      <c r="F6" s="36"/>
      <c r="G6" s="36"/>
      <c r="H6" s="36" t="s">
        <v>112</v>
      </c>
      <c r="I6" s="36"/>
      <c r="J6" s="36"/>
    </row>
    <row r="7" spans="1:10" s="16" customFormat="1" ht="24.75" customHeight="1" thickBot="1" x14ac:dyDescent="0.3">
      <c r="A7" s="36" t="s">
        <v>117</v>
      </c>
      <c r="B7" s="36"/>
      <c r="C7" s="36" t="s">
        <v>119</v>
      </c>
      <c r="D7" s="36"/>
      <c r="E7" s="36"/>
      <c r="F7" s="36"/>
      <c r="G7" s="36"/>
      <c r="H7" s="36" t="s">
        <v>106</v>
      </c>
      <c r="I7" s="36"/>
      <c r="J7" s="36"/>
    </row>
    <row r="8" spans="1:10" s="16" customFormat="1" ht="24.75" customHeight="1" thickBot="1" x14ac:dyDescent="0.3">
      <c r="A8" s="36" t="s">
        <v>107</v>
      </c>
      <c r="B8" s="36"/>
      <c r="C8" s="36" t="s">
        <v>120</v>
      </c>
      <c r="D8" s="36"/>
      <c r="E8" s="36"/>
      <c r="F8" s="36"/>
      <c r="G8" s="36"/>
      <c r="H8" s="36" t="s">
        <v>125</v>
      </c>
      <c r="I8" s="36"/>
      <c r="J8" s="36"/>
    </row>
    <row r="9" spans="1:10" s="16" customFormat="1" ht="27" customHeight="1" thickBot="1" x14ac:dyDescent="0.3">
      <c r="A9" s="36" t="s">
        <v>114</v>
      </c>
      <c r="B9" s="36"/>
      <c r="C9" s="36"/>
      <c r="D9" s="36"/>
      <c r="E9" s="36"/>
      <c r="F9" s="36"/>
      <c r="G9" s="36"/>
      <c r="H9" s="36" t="s">
        <v>127</v>
      </c>
      <c r="I9" s="36"/>
      <c r="J9" s="36"/>
    </row>
    <row r="10" spans="1:10" s="16" customFormat="1" ht="25.5" customHeight="1" thickBot="1" x14ac:dyDescent="0.3">
      <c r="A10" s="35" t="s">
        <v>121</v>
      </c>
      <c r="B10" s="35"/>
      <c r="C10" s="35" t="s">
        <v>122</v>
      </c>
      <c r="D10" s="35"/>
      <c r="E10" s="35"/>
      <c r="F10" s="35"/>
      <c r="G10" s="35"/>
      <c r="H10" s="35" t="s">
        <v>128</v>
      </c>
      <c r="I10" s="35"/>
      <c r="J10" s="35"/>
    </row>
    <row r="11" spans="1:10" s="16" customFormat="1" ht="24.75" customHeight="1" thickBot="1" x14ac:dyDescent="0.3">
      <c r="A11" s="35"/>
      <c r="B11" s="35"/>
      <c r="C11" s="35" t="s">
        <v>123</v>
      </c>
      <c r="D11" s="35"/>
      <c r="E11" s="35" t="s">
        <v>124</v>
      </c>
      <c r="F11" s="35"/>
      <c r="G11" s="35"/>
      <c r="H11" s="35"/>
      <c r="I11" s="35"/>
      <c r="J11" s="35"/>
    </row>
    <row r="12" spans="1:10" ht="36.75" customHeight="1" x14ac:dyDescent="0.3">
      <c r="A12" s="14" t="s">
        <v>0</v>
      </c>
      <c r="B12" s="15" t="s">
        <v>33</v>
      </c>
      <c r="C12" s="15" t="s">
        <v>1</v>
      </c>
      <c r="D12" s="15" t="s">
        <v>48</v>
      </c>
      <c r="E12" s="15" t="s">
        <v>2</v>
      </c>
      <c r="F12" s="15" t="s">
        <v>49</v>
      </c>
      <c r="G12" s="15" t="s">
        <v>3</v>
      </c>
      <c r="H12" s="15" t="s">
        <v>4</v>
      </c>
      <c r="I12" s="15" t="s">
        <v>47</v>
      </c>
      <c r="J12" s="13" t="s">
        <v>54</v>
      </c>
    </row>
    <row r="13" spans="1:10" ht="15" customHeight="1" x14ac:dyDescent="0.3">
      <c r="A13" s="12" t="s">
        <v>41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ht="15" customHeight="1" x14ac:dyDescent="0.25">
      <c r="A14" s="5" t="s">
        <v>36</v>
      </c>
      <c r="B14" s="6"/>
      <c r="C14" s="7"/>
      <c r="D14" s="7"/>
      <c r="E14" s="8"/>
      <c r="F14" s="8"/>
      <c r="G14" s="8"/>
      <c r="H14" s="7"/>
      <c r="I14" s="8"/>
      <c r="J14" s="8"/>
    </row>
    <row r="15" spans="1:10" s="16" customFormat="1" ht="15" customHeight="1" x14ac:dyDescent="0.25">
      <c r="A15" s="20" t="s">
        <v>129</v>
      </c>
      <c r="B15" s="2" t="s">
        <v>35</v>
      </c>
      <c r="C15" s="3" t="s">
        <v>87</v>
      </c>
      <c r="D15" s="3">
        <v>63</v>
      </c>
      <c r="E15" s="4">
        <v>1</v>
      </c>
      <c r="F15" s="4">
        <v>2</v>
      </c>
      <c r="G15" s="4">
        <f t="shared" ref="G15:G16" si="0">SUM(D15*E15)</f>
        <v>63</v>
      </c>
      <c r="H15" s="3">
        <v>0</v>
      </c>
      <c r="I15" s="4">
        <f t="shared" ref="I15:I16" si="1">SUM(G15*H15)</f>
        <v>0</v>
      </c>
      <c r="J15" s="4">
        <f t="shared" ref="J15:J16" si="2">SUM(D15*F15)</f>
        <v>126</v>
      </c>
    </row>
    <row r="16" spans="1:10" s="16" customFormat="1" ht="15" customHeight="1" x14ac:dyDescent="0.25">
      <c r="A16" s="20" t="s">
        <v>88</v>
      </c>
      <c r="B16" s="2" t="s">
        <v>86</v>
      </c>
      <c r="C16" s="3" t="s">
        <v>87</v>
      </c>
      <c r="D16" s="3">
        <v>63</v>
      </c>
      <c r="E16" s="4">
        <v>1</v>
      </c>
      <c r="F16" s="4">
        <v>2</v>
      </c>
      <c r="G16" s="4">
        <f t="shared" si="0"/>
        <v>63</v>
      </c>
      <c r="H16" s="3">
        <v>0</v>
      </c>
      <c r="I16" s="4">
        <f t="shared" si="1"/>
        <v>0</v>
      </c>
      <c r="J16" s="4">
        <f t="shared" si="2"/>
        <v>126</v>
      </c>
    </row>
    <row r="17" spans="1:23" ht="15" customHeight="1" x14ac:dyDescent="0.25">
      <c r="A17" s="20" t="s">
        <v>81</v>
      </c>
      <c r="B17" s="2" t="s">
        <v>35</v>
      </c>
      <c r="C17" s="3" t="s">
        <v>64</v>
      </c>
      <c r="D17" s="3">
        <v>6</v>
      </c>
      <c r="E17" s="4">
        <v>3</v>
      </c>
      <c r="F17" s="4">
        <v>6</v>
      </c>
      <c r="G17" s="4">
        <f t="shared" ref="G17:G21" si="3">SUM(D17*E17)</f>
        <v>18</v>
      </c>
      <c r="H17" s="3">
        <v>0</v>
      </c>
      <c r="I17" s="4">
        <f t="shared" ref="I17:I21" si="4">SUM(G17*H17)</f>
        <v>0</v>
      </c>
      <c r="J17" s="4">
        <f t="shared" ref="J17:J21" si="5">SUM(D17*F17)</f>
        <v>36</v>
      </c>
    </row>
    <row r="18" spans="1:23" ht="15" customHeight="1" x14ac:dyDescent="0.25">
      <c r="A18" s="20" t="s">
        <v>80</v>
      </c>
      <c r="B18" s="2" t="s">
        <v>65</v>
      </c>
      <c r="C18" s="3" t="s">
        <v>64</v>
      </c>
      <c r="D18" s="3">
        <v>6</v>
      </c>
      <c r="E18" s="4">
        <v>3</v>
      </c>
      <c r="F18" s="4">
        <v>6</v>
      </c>
      <c r="G18" s="4">
        <f t="shared" si="3"/>
        <v>18</v>
      </c>
      <c r="H18" s="3">
        <v>0</v>
      </c>
      <c r="I18" s="4">
        <f t="shared" si="4"/>
        <v>0</v>
      </c>
      <c r="J18" s="4">
        <f t="shared" si="5"/>
        <v>36</v>
      </c>
    </row>
    <row r="19" spans="1:23" s="16" customFormat="1" ht="15" customHeight="1" x14ac:dyDescent="0.25">
      <c r="A19" s="20" t="s">
        <v>82</v>
      </c>
      <c r="B19" s="2" t="s">
        <v>35</v>
      </c>
      <c r="C19" s="3" t="s">
        <v>83</v>
      </c>
      <c r="D19" s="3">
        <v>6</v>
      </c>
      <c r="E19" s="4">
        <v>3</v>
      </c>
      <c r="F19" s="4">
        <v>6</v>
      </c>
      <c r="G19" s="4">
        <f t="shared" ref="G19" si="6">SUM(D19*E19)</f>
        <v>18</v>
      </c>
      <c r="H19" s="3">
        <v>0</v>
      </c>
      <c r="I19" s="4">
        <f t="shared" si="4"/>
        <v>0</v>
      </c>
      <c r="J19" s="4">
        <f t="shared" ref="J19" si="7">SUM(D19*F19)</f>
        <v>36</v>
      </c>
    </row>
    <row r="20" spans="1:23" s="16" customFormat="1" ht="15" customHeight="1" x14ac:dyDescent="0.25">
      <c r="A20" s="20" t="s">
        <v>85</v>
      </c>
      <c r="B20" s="2" t="s">
        <v>84</v>
      </c>
      <c r="C20" s="3" t="s">
        <v>83</v>
      </c>
      <c r="D20" s="3">
        <v>6</v>
      </c>
      <c r="E20" s="4">
        <v>3</v>
      </c>
      <c r="F20" s="4">
        <v>6</v>
      </c>
      <c r="G20" s="4">
        <f t="shared" ref="G20" si="8">SUM(D20*E20)</f>
        <v>18</v>
      </c>
      <c r="H20" s="3">
        <v>0</v>
      </c>
      <c r="I20" s="4">
        <f t="shared" ref="I20" si="9">SUM(G20*H20)</f>
        <v>0</v>
      </c>
      <c r="J20" s="4">
        <f t="shared" ref="J20" si="10">SUM(D20*F20)</f>
        <v>36</v>
      </c>
    </row>
    <row r="21" spans="1:23" ht="15" customHeight="1" x14ac:dyDescent="0.25">
      <c r="A21" s="20" t="s">
        <v>79</v>
      </c>
      <c r="B21" s="2" t="s">
        <v>68</v>
      </c>
      <c r="C21" s="3" t="s">
        <v>67</v>
      </c>
      <c r="D21" s="3">
        <v>48</v>
      </c>
      <c r="E21" s="4">
        <v>0.61</v>
      </c>
      <c r="F21" s="4">
        <v>1.5</v>
      </c>
      <c r="G21" s="4">
        <f t="shared" si="3"/>
        <v>29.28</v>
      </c>
      <c r="H21" s="3">
        <v>0</v>
      </c>
      <c r="I21" s="4">
        <f t="shared" si="4"/>
        <v>0</v>
      </c>
      <c r="J21" s="4">
        <f t="shared" si="5"/>
        <v>72</v>
      </c>
    </row>
    <row r="22" spans="1:23" ht="15" customHeight="1" x14ac:dyDescent="0.25">
      <c r="A22" s="32" t="s">
        <v>76</v>
      </c>
      <c r="B22" s="2"/>
      <c r="C22" s="3"/>
      <c r="D22" s="3"/>
      <c r="E22" s="4"/>
      <c r="F22" s="4"/>
      <c r="G22" s="4"/>
      <c r="H22" s="3"/>
      <c r="I22" s="4"/>
      <c r="J22" s="4"/>
    </row>
    <row r="23" spans="1:23" s="16" customFormat="1" ht="15.75" x14ac:dyDescent="0.25">
      <c r="A23" s="5" t="s">
        <v>89</v>
      </c>
      <c r="B23" s="6"/>
      <c r="C23" s="7"/>
      <c r="D23" s="7"/>
      <c r="E23" s="8"/>
      <c r="F23" s="8"/>
      <c r="G23" s="8"/>
      <c r="H23" s="7"/>
      <c r="I23" s="8"/>
      <c r="J23" s="8"/>
    </row>
    <row r="24" spans="1:23" s="16" customFormat="1" x14ac:dyDescent="0.25">
      <c r="A24" s="2" t="s">
        <v>90</v>
      </c>
      <c r="B24" s="2" t="s">
        <v>91</v>
      </c>
      <c r="C24" s="3" t="s">
        <v>92</v>
      </c>
      <c r="D24" s="3">
        <v>12</v>
      </c>
      <c r="E24" s="4">
        <v>3.25</v>
      </c>
      <c r="F24" s="4">
        <v>7</v>
      </c>
      <c r="G24" s="4">
        <f>SUM(D24*E24)</f>
        <v>39</v>
      </c>
      <c r="H24" s="3">
        <v>0</v>
      </c>
      <c r="I24" s="4">
        <f t="shared" ref="I24:I28" si="11">SUM(G24*H24)</f>
        <v>0</v>
      </c>
      <c r="J24" s="4">
        <f t="shared" ref="J24:J28" si="12">SUM(D24*F24)</f>
        <v>84</v>
      </c>
    </row>
    <row r="25" spans="1:23" s="16" customFormat="1" x14ac:dyDescent="0.25">
      <c r="A25" s="2" t="s">
        <v>93</v>
      </c>
      <c r="B25" s="2" t="s">
        <v>91</v>
      </c>
      <c r="C25" s="3" t="s">
        <v>92</v>
      </c>
      <c r="D25" s="3">
        <v>12</v>
      </c>
      <c r="E25" s="4">
        <v>3.25</v>
      </c>
      <c r="F25" s="4">
        <v>7</v>
      </c>
      <c r="G25" s="4">
        <f t="shared" ref="G25:G28" si="13">SUM(D25*E25)</f>
        <v>39</v>
      </c>
      <c r="H25" s="3">
        <v>0</v>
      </c>
      <c r="I25" s="4">
        <f t="shared" si="11"/>
        <v>0</v>
      </c>
      <c r="J25" s="4">
        <f t="shared" si="12"/>
        <v>84</v>
      </c>
    </row>
    <row r="26" spans="1:23" s="16" customFormat="1" x14ac:dyDescent="0.25">
      <c r="A26" s="2" t="s">
        <v>94</v>
      </c>
      <c r="B26" s="2" t="s">
        <v>91</v>
      </c>
      <c r="C26" s="3" t="s">
        <v>92</v>
      </c>
      <c r="D26" s="3">
        <v>12</v>
      </c>
      <c r="E26" s="4">
        <v>3.25</v>
      </c>
      <c r="F26" s="4">
        <v>7</v>
      </c>
      <c r="G26" s="4">
        <f t="shared" si="13"/>
        <v>39</v>
      </c>
      <c r="H26" s="3">
        <v>0</v>
      </c>
      <c r="I26" s="4">
        <f t="shared" si="11"/>
        <v>0</v>
      </c>
      <c r="J26" s="4">
        <f t="shared" si="12"/>
        <v>84</v>
      </c>
    </row>
    <row r="27" spans="1:23" s="16" customFormat="1" x14ac:dyDescent="0.25">
      <c r="A27" s="2" t="s">
        <v>95</v>
      </c>
      <c r="B27" s="2" t="s">
        <v>37</v>
      </c>
      <c r="C27" s="3" t="s">
        <v>92</v>
      </c>
      <c r="D27" s="3">
        <v>12</v>
      </c>
      <c r="E27" s="4">
        <v>3.25</v>
      </c>
      <c r="F27" s="4">
        <v>7</v>
      </c>
      <c r="G27" s="4">
        <f t="shared" si="13"/>
        <v>39</v>
      </c>
      <c r="H27" s="3">
        <v>0</v>
      </c>
      <c r="I27" s="4">
        <f t="shared" si="11"/>
        <v>0</v>
      </c>
      <c r="J27" s="4">
        <f t="shared" si="12"/>
        <v>84</v>
      </c>
    </row>
    <row r="28" spans="1:23" s="16" customFormat="1" x14ac:dyDescent="0.25">
      <c r="A28" s="2" t="s">
        <v>96</v>
      </c>
      <c r="B28" s="2" t="s">
        <v>37</v>
      </c>
      <c r="C28" s="3" t="s">
        <v>92</v>
      </c>
      <c r="D28" s="3">
        <v>12</v>
      </c>
      <c r="E28" s="4">
        <v>3.25</v>
      </c>
      <c r="F28" s="4">
        <v>7</v>
      </c>
      <c r="G28" s="4">
        <f t="shared" si="13"/>
        <v>39</v>
      </c>
      <c r="H28" s="3">
        <v>0</v>
      </c>
      <c r="I28" s="4">
        <f t="shared" si="11"/>
        <v>0</v>
      </c>
      <c r="J28" s="4">
        <f t="shared" si="12"/>
        <v>84</v>
      </c>
    </row>
    <row r="29" spans="1:23" s="16" customFormat="1" x14ac:dyDescent="0.25">
      <c r="A29" s="23" t="s">
        <v>97</v>
      </c>
      <c r="B29" s="2" t="s">
        <v>98</v>
      </c>
      <c r="C29" s="3" t="s">
        <v>99</v>
      </c>
      <c r="D29" s="3">
        <v>673</v>
      </c>
      <c r="E29" s="4">
        <v>153</v>
      </c>
      <c r="F29" s="4"/>
      <c r="G29" s="4"/>
      <c r="H29" s="3"/>
      <c r="I29" s="4"/>
      <c r="J29" s="4"/>
    </row>
    <row r="30" spans="1:23" s="16" customFormat="1" x14ac:dyDescent="0.25">
      <c r="A30" s="32" t="s">
        <v>100</v>
      </c>
      <c r="B30" s="2"/>
      <c r="C30" s="3"/>
      <c r="D30" s="3"/>
      <c r="E30" s="4"/>
      <c r="F30" s="4"/>
      <c r="G30" s="4"/>
      <c r="H30" s="3"/>
      <c r="I30" s="4"/>
      <c r="J30" s="4"/>
    </row>
    <row r="31" spans="1:23" ht="15.75" x14ac:dyDescent="0.25">
      <c r="A31" s="5" t="s">
        <v>58</v>
      </c>
      <c r="B31" s="6"/>
      <c r="C31" s="7"/>
      <c r="D31" s="7"/>
      <c r="E31" s="8"/>
      <c r="F31" s="8"/>
      <c r="G31" s="8"/>
      <c r="H31" s="7"/>
      <c r="I31" s="8"/>
      <c r="J31" s="8"/>
    </row>
    <row r="32" spans="1:23" x14ac:dyDescent="0.25">
      <c r="A32" s="2" t="s">
        <v>59</v>
      </c>
      <c r="B32" s="2"/>
      <c r="C32" s="3" t="s">
        <v>72</v>
      </c>
      <c r="D32" s="3">
        <v>36</v>
      </c>
      <c r="E32" s="4">
        <v>3.29</v>
      </c>
      <c r="F32" s="4">
        <v>6</v>
      </c>
      <c r="G32" s="4">
        <f>SUM(D32*E32)</f>
        <v>118.44</v>
      </c>
      <c r="H32" s="3">
        <v>0</v>
      </c>
      <c r="I32" s="4">
        <f t="shared" ref="I32:I38" si="14">SUM(G32*H32)</f>
        <v>0</v>
      </c>
      <c r="J32" s="4">
        <f t="shared" ref="J32:J38" si="15">SUM(D32*F32)</f>
        <v>216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2" t="s">
        <v>60</v>
      </c>
      <c r="B33" s="2" t="s">
        <v>62</v>
      </c>
      <c r="C33" s="3" t="s">
        <v>72</v>
      </c>
      <c r="D33" s="3">
        <v>36</v>
      </c>
      <c r="E33" s="4">
        <v>2.89</v>
      </c>
      <c r="F33" s="4">
        <v>5.5</v>
      </c>
      <c r="G33" s="4">
        <f t="shared" ref="G33:G38" si="16">SUM(D33*E33)</f>
        <v>104.04</v>
      </c>
      <c r="H33" s="3">
        <v>0</v>
      </c>
      <c r="I33" s="4">
        <f t="shared" si="14"/>
        <v>0</v>
      </c>
      <c r="J33" s="4">
        <f t="shared" si="15"/>
        <v>198</v>
      </c>
      <c r="N33" s="16"/>
      <c r="O33" s="16"/>
      <c r="P33" s="16"/>
      <c r="Q33" s="16"/>
      <c r="R33" s="21"/>
      <c r="S33" s="21"/>
      <c r="T33" s="21"/>
      <c r="U33" s="16"/>
      <c r="V33" s="16"/>
      <c r="W33" s="21"/>
    </row>
    <row r="34" spans="1:23" x14ac:dyDescent="0.25">
      <c r="A34" s="2" t="s">
        <v>66</v>
      </c>
      <c r="B34" s="2" t="s">
        <v>37</v>
      </c>
      <c r="C34" s="3" t="s">
        <v>72</v>
      </c>
      <c r="D34" s="3">
        <v>36</v>
      </c>
      <c r="E34" s="4">
        <v>2.39</v>
      </c>
      <c r="F34" s="4">
        <v>4.5</v>
      </c>
      <c r="G34" s="4">
        <f t="shared" si="16"/>
        <v>86.04</v>
      </c>
      <c r="H34" s="3">
        <v>0</v>
      </c>
      <c r="I34" s="4">
        <f t="shared" si="14"/>
        <v>0</v>
      </c>
      <c r="J34" s="4">
        <f t="shared" si="15"/>
        <v>162</v>
      </c>
      <c r="N34" s="16"/>
      <c r="O34" s="16"/>
      <c r="P34" s="16"/>
      <c r="Q34" s="16"/>
      <c r="R34" s="21"/>
      <c r="S34" s="21"/>
      <c r="T34" s="21"/>
      <c r="U34" s="16"/>
      <c r="V34" s="16"/>
      <c r="W34" s="21"/>
    </row>
    <row r="35" spans="1:23" x14ac:dyDescent="0.25">
      <c r="A35" s="2" t="s">
        <v>70</v>
      </c>
      <c r="B35" s="2"/>
      <c r="C35" s="3" t="s">
        <v>72</v>
      </c>
      <c r="D35" s="3">
        <v>36</v>
      </c>
      <c r="E35" s="4">
        <v>2.69</v>
      </c>
      <c r="F35" s="4">
        <v>5</v>
      </c>
      <c r="G35" s="4">
        <f t="shared" si="16"/>
        <v>96.84</v>
      </c>
      <c r="H35" s="3">
        <v>0</v>
      </c>
      <c r="I35" s="4">
        <f t="shared" si="14"/>
        <v>0</v>
      </c>
      <c r="J35" s="4">
        <f t="shared" si="15"/>
        <v>180</v>
      </c>
      <c r="N35" s="16"/>
      <c r="O35" s="16"/>
      <c r="P35" s="16"/>
      <c r="Q35" s="16"/>
      <c r="R35" s="21"/>
      <c r="S35" s="21"/>
      <c r="T35" s="21"/>
      <c r="U35" s="16"/>
      <c r="V35" s="16"/>
      <c r="W35" s="21"/>
    </row>
    <row r="36" spans="1:23" x14ac:dyDescent="0.25">
      <c r="A36" s="2" t="s">
        <v>61</v>
      </c>
      <c r="B36" s="2" t="s">
        <v>37</v>
      </c>
      <c r="C36" s="3" t="s">
        <v>72</v>
      </c>
      <c r="D36" s="3">
        <v>36</v>
      </c>
      <c r="E36" s="4">
        <v>2.4900000000000002</v>
      </c>
      <c r="F36" s="4">
        <v>5</v>
      </c>
      <c r="G36" s="4">
        <f t="shared" si="16"/>
        <v>89.640000000000015</v>
      </c>
      <c r="H36" s="3">
        <v>0</v>
      </c>
      <c r="I36" s="4">
        <f t="shared" si="14"/>
        <v>0</v>
      </c>
      <c r="J36" s="4">
        <f t="shared" si="15"/>
        <v>180</v>
      </c>
      <c r="N36" s="16"/>
      <c r="O36" s="16"/>
      <c r="P36" s="16"/>
      <c r="Q36" s="16"/>
      <c r="R36" s="21"/>
      <c r="S36" s="21"/>
      <c r="T36" s="21"/>
      <c r="U36" s="16"/>
      <c r="V36" s="16"/>
      <c r="W36" s="21"/>
    </row>
    <row r="37" spans="1:23" x14ac:dyDescent="0.25">
      <c r="A37" s="2" t="s">
        <v>69</v>
      </c>
      <c r="B37" s="2" t="s">
        <v>37</v>
      </c>
      <c r="C37" s="3" t="s">
        <v>72</v>
      </c>
      <c r="D37" s="3">
        <v>36</v>
      </c>
      <c r="E37" s="4">
        <v>2.4900000000000002</v>
      </c>
      <c r="F37" s="4">
        <v>5</v>
      </c>
      <c r="G37" s="4">
        <f t="shared" si="16"/>
        <v>89.640000000000015</v>
      </c>
      <c r="H37" s="3">
        <v>0</v>
      </c>
      <c r="I37" s="4">
        <f t="shared" si="14"/>
        <v>0</v>
      </c>
      <c r="J37" s="4">
        <f t="shared" si="15"/>
        <v>180</v>
      </c>
      <c r="N37" s="16"/>
      <c r="O37" s="16"/>
      <c r="P37" s="16"/>
      <c r="Q37" s="16"/>
      <c r="R37" s="21"/>
      <c r="S37" s="21"/>
      <c r="T37" s="21"/>
      <c r="U37" s="16"/>
      <c r="V37" s="16"/>
      <c r="W37" s="21"/>
    </row>
    <row r="38" spans="1:23" x14ac:dyDescent="0.25">
      <c r="A38" s="2" t="s">
        <v>71</v>
      </c>
      <c r="B38" s="2"/>
      <c r="C38" s="3" t="s">
        <v>72</v>
      </c>
      <c r="D38" s="3">
        <v>36</v>
      </c>
      <c r="E38" s="4">
        <v>2.89</v>
      </c>
      <c r="F38" s="4">
        <v>5</v>
      </c>
      <c r="G38" s="4">
        <f t="shared" si="16"/>
        <v>104.04</v>
      </c>
      <c r="H38" s="3">
        <v>0</v>
      </c>
      <c r="I38" s="4">
        <f t="shared" si="14"/>
        <v>0</v>
      </c>
      <c r="J38" s="4">
        <f t="shared" si="15"/>
        <v>180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s="16" customFormat="1" x14ac:dyDescent="0.25">
      <c r="A39" s="2" t="s">
        <v>74</v>
      </c>
      <c r="B39" s="2"/>
      <c r="C39" s="3" t="s">
        <v>72</v>
      </c>
      <c r="D39" s="3">
        <v>36</v>
      </c>
      <c r="E39" s="4">
        <v>2.89</v>
      </c>
      <c r="F39" s="4">
        <v>5</v>
      </c>
      <c r="G39" s="4">
        <f t="shared" ref="G39:G40" si="17">SUM(D39*E39)</f>
        <v>104.04</v>
      </c>
      <c r="H39" s="3">
        <v>0</v>
      </c>
      <c r="I39" s="4">
        <f t="shared" ref="I39:I40" si="18">SUM(G39*H39)</f>
        <v>0</v>
      </c>
      <c r="J39" s="4">
        <f t="shared" ref="J39:J40" si="19">SUM(D39*F39)</f>
        <v>180</v>
      </c>
    </row>
    <row r="40" spans="1:23" s="16" customFormat="1" x14ac:dyDescent="0.25">
      <c r="A40" s="2" t="s">
        <v>75</v>
      </c>
      <c r="B40" s="2"/>
      <c r="C40" s="3" t="s">
        <v>72</v>
      </c>
      <c r="D40" s="3">
        <v>36</v>
      </c>
      <c r="E40" s="4">
        <v>2.89</v>
      </c>
      <c r="F40" s="4">
        <v>5</v>
      </c>
      <c r="G40" s="4">
        <f t="shared" si="17"/>
        <v>104.04</v>
      </c>
      <c r="H40" s="3">
        <v>0</v>
      </c>
      <c r="I40" s="4">
        <f t="shared" si="18"/>
        <v>0</v>
      </c>
      <c r="J40" s="4">
        <f t="shared" si="19"/>
        <v>180</v>
      </c>
    </row>
    <row r="41" spans="1:23" s="16" customFormat="1" x14ac:dyDescent="0.25">
      <c r="A41" s="18" t="s">
        <v>78</v>
      </c>
      <c r="B41" s="19"/>
      <c r="C41" s="3" t="s">
        <v>72</v>
      </c>
      <c r="D41" s="3">
        <v>36</v>
      </c>
      <c r="E41" s="4">
        <v>2.89</v>
      </c>
      <c r="F41" s="4">
        <v>5</v>
      </c>
      <c r="G41" s="4">
        <f t="shared" ref="G41" si="20">SUM(D41*E41)</f>
        <v>104.04</v>
      </c>
      <c r="H41" s="3">
        <v>0</v>
      </c>
      <c r="I41" s="4">
        <f t="shared" ref="I41" si="21">SUM(G41*H41)</f>
        <v>0</v>
      </c>
      <c r="J41" s="4">
        <f t="shared" ref="J41" si="22">SUM(D41*F41)</f>
        <v>180</v>
      </c>
    </row>
    <row r="42" spans="1:23" x14ac:dyDescent="0.25">
      <c r="A42" s="33" t="s">
        <v>101</v>
      </c>
      <c r="B42" s="22"/>
      <c r="C42" s="3"/>
      <c r="D42" s="3"/>
      <c r="E42" s="4"/>
      <c r="F42" s="4"/>
      <c r="G42" s="4"/>
      <c r="H42" s="3"/>
      <c r="I42" s="4"/>
      <c r="J42" s="4"/>
    </row>
    <row r="43" spans="1:23" ht="15.75" x14ac:dyDescent="0.25">
      <c r="A43" s="5" t="s">
        <v>50</v>
      </c>
      <c r="B43" s="6"/>
      <c r="C43" s="7"/>
      <c r="D43" s="7"/>
      <c r="E43" s="8"/>
      <c r="F43" s="8"/>
      <c r="G43" s="8"/>
      <c r="H43" s="7"/>
      <c r="I43" s="8"/>
      <c r="J43" s="8"/>
    </row>
    <row r="44" spans="1:23" s="16" customFormat="1" x14ac:dyDescent="0.25">
      <c r="A44" s="20" t="s">
        <v>7</v>
      </c>
      <c r="B44" s="2" t="s">
        <v>103</v>
      </c>
      <c r="C44" s="3" t="s">
        <v>63</v>
      </c>
      <c r="D44" s="3">
        <v>24</v>
      </c>
      <c r="E44" s="4">
        <v>0.75</v>
      </c>
      <c r="F44" s="4">
        <v>2</v>
      </c>
      <c r="G44" s="4">
        <f>SUM(D44*E44)</f>
        <v>18</v>
      </c>
      <c r="H44" s="3">
        <v>0</v>
      </c>
      <c r="I44" s="4">
        <f t="shared" ref="I44" si="23">SUM(G44*H44)</f>
        <v>0</v>
      </c>
      <c r="J44" s="4">
        <f t="shared" ref="J44" si="24">SUM(D44*F44)</f>
        <v>48</v>
      </c>
    </row>
    <row r="45" spans="1:23" x14ac:dyDescent="0.25">
      <c r="A45" s="20" t="s">
        <v>7</v>
      </c>
      <c r="B45" s="2" t="s">
        <v>14</v>
      </c>
      <c r="C45" s="3" t="s">
        <v>25</v>
      </c>
      <c r="D45" s="3">
        <v>24</v>
      </c>
      <c r="E45" s="4">
        <v>0.99</v>
      </c>
      <c r="F45" s="4">
        <v>3</v>
      </c>
      <c r="G45" s="4">
        <f>SUM(D45*E45)</f>
        <v>23.759999999999998</v>
      </c>
      <c r="H45" s="3">
        <v>0</v>
      </c>
      <c r="I45" s="4">
        <f t="shared" ref="I45:I76" si="25">SUM(G45*H45)</f>
        <v>0</v>
      </c>
      <c r="J45" s="4">
        <f t="shared" ref="J45:J82" si="26">SUM(D45*F45)</f>
        <v>72</v>
      </c>
    </row>
    <row r="46" spans="1:23" x14ac:dyDescent="0.25">
      <c r="A46" s="20" t="s">
        <v>7</v>
      </c>
      <c r="B46" s="2" t="s">
        <v>34</v>
      </c>
      <c r="C46" s="3" t="s">
        <v>26</v>
      </c>
      <c r="D46" s="3">
        <v>12</v>
      </c>
      <c r="E46" s="4">
        <v>2.25</v>
      </c>
      <c r="F46" s="4">
        <v>5</v>
      </c>
      <c r="G46" s="4">
        <f t="shared" ref="G46:G55" si="27">SUM(D46*E46)</f>
        <v>27</v>
      </c>
      <c r="H46" s="3">
        <v>0</v>
      </c>
      <c r="I46" s="4">
        <f t="shared" si="25"/>
        <v>0</v>
      </c>
      <c r="J46" s="4">
        <f t="shared" si="26"/>
        <v>60</v>
      </c>
    </row>
    <row r="47" spans="1:23" s="16" customFormat="1" x14ac:dyDescent="0.25">
      <c r="A47" s="20" t="s">
        <v>8</v>
      </c>
      <c r="B47" s="2" t="s">
        <v>103</v>
      </c>
      <c r="C47" s="3" t="s">
        <v>63</v>
      </c>
      <c r="D47" s="3">
        <v>24</v>
      </c>
      <c r="E47" s="4">
        <v>0.75</v>
      </c>
      <c r="F47" s="4">
        <v>2</v>
      </c>
      <c r="G47" s="4">
        <f t="shared" ref="G47" si="28">SUM(D47*E47)</f>
        <v>18</v>
      </c>
      <c r="H47" s="3">
        <v>0</v>
      </c>
      <c r="I47" s="4">
        <f t="shared" ref="I47" si="29">SUM(G47*H47)</f>
        <v>0</v>
      </c>
      <c r="J47" s="4">
        <f t="shared" ref="J47" si="30">SUM(D47*F47)</f>
        <v>48</v>
      </c>
    </row>
    <row r="48" spans="1:23" x14ac:dyDescent="0.25">
      <c r="A48" s="20" t="s">
        <v>8</v>
      </c>
      <c r="B48" s="2" t="s">
        <v>14</v>
      </c>
      <c r="C48" s="3" t="s">
        <v>25</v>
      </c>
      <c r="D48" s="3">
        <v>24</v>
      </c>
      <c r="E48" s="4">
        <v>0.99</v>
      </c>
      <c r="F48" s="4">
        <v>3</v>
      </c>
      <c r="G48" s="4">
        <f t="shared" si="27"/>
        <v>23.759999999999998</v>
      </c>
      <c r="H48" s="3">
        <v>0</v>
      </c>
      <c r="I48" s="4">
        <f t="shared" si="25"/>
        <v>0</v>
      </c>
      <c r="J48" s="4">
        <f t="shared" si="26"/>
        <v>72</v>
      </c>
    </row>
    <row r="49" spans="1:10" x14ac:dyDescent="0.25">
      <c r="A49" s="20" t="s">
        <v>8</v>
      </c>
      <c r="B49" s="2" t="s">
        <v>34</v>
      </c>
      <c r="C49" s="3" t="s">
        <v>26</v>
      </c>
      <c r="D49" s="3">
        <v>12</v>
      </c>
      <c r="E49" s="4">
        <v>2.25</v>
      </c>
      <c r="F49" s="4">
        <v>5</v>
      </c>
      <c r="G49" s="4">
        <f t="shared" si="27"/>
        <v>27</v>
      </c>
      <c r="H49" s="3">
        <v>0</v>
      </c>
      <c r="I49" s="4">
        <f t="shared" si="25"/>
        <v>0</v>
      </c>
      <c r="J49" s="4">
        <f t="shared" si="26"/>
        <v>60</v>
      </c>
    </row>
    <row r="50" spans="1:10" s="16" customFormat="1" x14ac:dyDescent="0.25">
      <c r="A50" s="20" t="s">
        <v>9</v>
      </c>
      <c r="B50" s="2" t="s">
        <v>103</v>
      </c>
      <c r="C50" s="3" t="s">
        <v>63</v>
      </c>
      <c r="D50" s="3">
        <v>24</v>
      </c>
      <c r="E50" s="4">
        <v>0.75</v>
      </c>
      <c r="F50" s="4">
        <v>2</v>
      </c>
      <c r="G50" s="4">
        <f t="shared" ref="G50" si="31">SUM(D50*E50)</f>
        <v>18</v>
      </c>
      <c r="H50" s="3">
        <v>0</v>
      </c>
      <c r="I50" s="4">
        <f t="shared" ref="I50" si="32">SUM(G50*H50)</f>
        <v>0</v>
      </c>
      <c r="J50" s="4">
        <f t="shared" ref="J50" si="33">SUM(D50*F50)</f>
        <v>48</v>
      </c>
    </row>
    <row r="51" spans="1:10" x14ac:dyDescent="0.25">
      <c r="A51" s="20" t="s">
        <v>9</v>
      </c>
      <c r="B51" s="2" t="s">
        <v>14</v>
      </c>
      <c r="C51" s="3" t="s">
        <v>25</v>
      </c>
      <c r="D51" s="3">
        <v>24</v>
      </c>
      <c r="E51" s="4">
        <v>0.99</v>
      </c>
      <c r="F51" s="4">
        <v>3</v>
      </c>
      <c r="G51" s="4">
        <f t="shared" si="27"/>
        <v>23.759999999999998</v>
      </c>
      <c r="H51" s="3">
        <v>0</v>
      </c>
      <c r="I51" s="4">
        <f t="shared" si="25"/>
        <v>0</v>
      </c>
      <c r="J51" s="4">
        <f t="shared" si="26"/>
        <v>72</v>
      </c>
    </row>
    <row r="52" spans="1:10" x14ac:dyDescent="0.25">
      <c r="A52" s="20" t="s">
        <v>9</v>
      </c>
      <c r="B52" s="2" t="s">
        <v>34</v>
      </c>
      <c r="C52" s="3" t="s">
        <v>26</v>
      </c>
      <c r="D52" s="3">
        <v>12</v>
      </c>
      <c r="E52" s="4">
        <v>2.25</v>
      </c>
      <c r="F52" s="4">
        <v>5</v>
      </c>
      <c r="G52" s="4">
        <f t="shared" si="27"/>
        <v>27</v>
      </c>
      <c r="H52" s="3">
        <v>0</v>
      </c>
      <c r="I52" s="4">
        <f t="shared" si="25"/>
        <v>0</v>
      </c>
      <c r="J52" s="4">
        <f t="shared" si="26"/>
        <v>60</v>
      </c>
    </row>
    <row r="53" spans="1:10" x14ac:dyDescent="0.25">
      <c r="A53" s="20" t="s">
        <v>57</v>
      </c>
      <c r="B53" s="2" t="s">
        <v>14</v>
      </c>
      <c r="C53" s="3" t="s">
        <v>25</v>
      </c>
      <c r="D53" s="3">
        <v>24</v>
      </c>
      <c r="E53" s="4">
        <v>0.99</v>
      </c>
      <c r="F53" s="4">
        <v>3</v>
      </c>
      <c r="G53" s="4">
        <f t="shared" ref="G53:G54" si="34">SUM(D53*E53)</f>
        <v>23.759999999999998</v>
      </c>
      <c r="H53" s="3">
        <v>0</v>
      </c>
      <c r="I53" s="4">
        <f t="shared" ref="I53:I54" si="35">SUM(G53*H53)</f>
        <v>0</v>
      </c>
      <c r="J53" s="4">
        <f t="shared" ref="J53:J54" si="36">SUM(D53*F53)</f>
        <v>72</v>
      </c>
    </row>
    <row r="54" spans="1:10" x14ac:dyDescent="0.25">
      <c r="A54" s="2" t="s">
        <v>57</v>
      </c>
      <c r="B54" s="2" t="s">
        <v>34</v>
      </c>
      <c r="C54" s="3" t="s">
        <v>26</v>
      </c>
      <c r="D54" s="3">
        <v>12</v>
      </c>
      <c r="E54" s="4">
        <v>2.25</v>
      </c>
      <c r="F54" s="4">
        <v>5</v>
      </c>
      <c r="G54" s="4">
        <f t="shared" si="34"/>
        <v>27</v>
      </c>
      <c r="H54" s="3">
        <v>0</v>
      </c>
      <c r="I54" s="4">
        <f t="shared" si="35"/>
        <v>0</v>
      </c>
      <c r="J54" s="4">
        <f t="shared" si="36"/>
        <v>60</v>
      </c>
    </row>
    <row r="55" spans="1:10" x14ac:dyDescent="0.25">
      <c r="A55" s="2" t="s">
        <v>55</v>
      </c>
      <c r="B55" s="2" t="s">
        <v>34</v>
      </c>
      <c r="C55" s="3" t="s">
        <v>27</v>
      </c>
      <c r="D55" s="3">
        <v>11</v>
      </c>
      <c r="E55" s="4">
        <v>2.25</v>
      </c>
      <c r="F55" s="4">
        <v>5</v>
      </c>
      <c r="G55" s="4">
        <f t="shared" si="27"/>
        <v>24.75</v>
      </c>
      <c r="H55" s="3">
        <v>0</v>
      </c>
      <c r="I55" s="4">
        <f t="shared" si="25"/>
        <v>0</v>
      </c>
      <c r="J55" s="4">
        <f t="shared" si="26"/>
        <v>55</v>
      </c>
    </row>
    <row r="56" spans="1:10" x14ac:dyDescent="0.25">
      <c r="A56" s="2" t="s">
        <v>56</v>
      </c>
      <c r="B56" s="2" t="s">
        <v>34</v>
      </c>
      <c r="C56" s="3" t="s">
        <v>27</v>
      </c>
      <c r="D56" s="3">
        <v>11</v>
      </c>
      <c r="E56" s="4">
        <v>2.25</v>
      </c>
      <c r="F56" s="4">
        <v>5</v>
      </c>
      <c r="G56" s="4">
        <f t="shared" ref="G56" si="37">SUM(D56*E56)</f>
        <v>24.75</v>
      </c>
      <c r="H56" s="3">
        <v>0</v>
      </c>
      <c r="I56" s="4">
        <f t="shared" ref="I56" si="38">SUM(G56*H56)</f>
        <v>0</v>
      </c>
      <c r="J56" s="4">
        <f t="shared" ref="J56" si="39">SUM(D56*F56)</f>
        <v>55</v>
      </c>
    </row>
    <row r="57" spans="1:10" s="16" customFormat="1" x14ac:dyDescent="0.25">
      <c r="A57" s="34" t="s">
        <v>102</v>
      </c>
      <c r="B57" s="17"/>
      <c r="C57" s="3"/>
      <c r="D57" s="3"/>
      <c r="E57" s="4"/>
      <c r="F57" s="4"/>
      <c r="G57" s="4"/>
      <c r="H57" s="3"/>
      <c r="I57" s="4"/>
      <c r="J57" s="4"/>
    </row>
    <row r="58" spans="1:10" ht="18.75" x14ac:dyDescent="0.3">
      <c r="A58" s="12" t="s">
        <v>40</v>
      </c>
      <c r="B58" s="9"/>
      <c r="C58" s="10"/>
      <c r="D58" s="10"/>
      <c r="E58" s="11"/>
      <c r="F58" s="11"/>
      <c r="G58" s="11"/>
      <c r="H58" s="10"/>
      <c r="I58" s="11"/>
      <c r="J58" s="11"/>
    </row>
    <row r="59" spans="1:10" ht="15.75" x14ac:dyDescent="0.25">
      <c r="A59" s="5" t="s">
        <v>51</v>
      </c>
      <c r="B59" s="6"/>
      <c r="C59" s="6"/>
      <c r="D59" s="6"/>
      <c r="E59" s="6"/>
      <c r="F59" s="6"/>
      <c r="G59" s="6"/>
      <c r="H59" s="6"/>
      <c r="I59" s="6"/>
      <c r="J59" s="8"/>
    </row>
    <row r="60" spans="1:10" x14ac:dyDescent="0.25">
      <c r="A60" s="2" t="s">
        <v>5</v>
      </c>
      <c r="B60" s="2" t="s">
        <v>31</v>
      </c>
      <c r="C60" s="3" t="s">
        <v>22</v>
      </c>
      <c r="D60" s="3">
        <v>6</v>
      </c>
      <c r="E60" s="4">
        <v>3.5</v>
      </c>
      <c r="F60" s="4">
        <v>6.5</v>
      </c>
      <c r="G60" s="4">
        <f t="shared" ref="G60:G64" si="40">SUM(D60*E60)</f>
        <v>21</v>
      </c>
      <c r="H60" s="3">
        <v>0</v>
      </c>
      <c r="I60" s="4">
        <f t="shared" ref="I60:I64" si="41">SUM(G60*H60)</f>
        <v>0</v>
      </c>
      <c r="J60" s="4">
        <f t="shared" si="26"/>
        <v>39</v>
      </c>
    </row>
    <row r="61" spans="1:10" x14ac:dyDescent="0.25">
      <c r="A61" s="2" t="s">
        <v>5</v>
      </c>
      <c r="B61" s="2" t="s">
        <v>32</v>
      </c>
      <c r="C61" s="3" t="s">
        <v>22</v>
      </c>
      <c r="D61" s="3">
        <v>6</v>
      </c>
      <c r="E61" s="4">
        <v>3.5</v>
      </c>
      <c r="F61" s="4">
        <v>6.5</v>
      </c>
      <c r="G61" s="4">
        <f t="shared" si="40"/>
        <v>21</v>
      </c>
      <c r="H61" s="3">
        <v>0</v>
      </c>
      <c r="I61" s="4">
        <f t="shared" si="41"/>
        <v>0</v>
      </c>
      <c r="J61" s="4">
        <f t="shared" si="26"/>
        <v>39</v>
      </c>
    </row>
    <row r="62" spans="1:10" x14ac:dyDescent="0.25">
      <c r="A62" s="20" t="s">
        <v>6</v>
      </c>
      <c r="B62" s="2" t="s">
        <v>28</v>
      </c>
      <c r="C62" s="3" t="s">
        <v>22</v>
      </c>
      <c r="D62" s="3">
        <v>6</v>
      </c>
      <c r="E62" s="4">
        <v>3.5</v>
      </c>
      <c r="F62" s="4">
        <v>6.5</v>
      </c>
      <c r="G62" s="4">
        <f t="shared" si="40"/>
        <v>21</v>
      </c>
      <c r="H62" s="3">
        <v>0</v>
      </c>
      <c r="I62" s="4">
        <f t="shared" si="41"/>
        <v>0</v>
      </c>
      <c r="J62" s="4">
        <f t="shared" si="26"/>
        <v>39</v>
      </c>
    </row>
    <row r="63" spans="1:10" x14ac:dyDescent="0.25">
      <c r="A63" s="20" t="s">
        <v>6</v>
      </c>
      <c r="B63" s="2" t="s">
        <v>29</v>
      </c>
      <c r="C63" s="3" t="s">
        <v>22</v>
      </c>
      <c r="D63" s="3">
        <v>6</v>
      </c>
      <c r="E63" s="4">
        <v>3.5</v>
      </c>
      <c r="F63" s="4">
        <v>6.5</v>
      </c>
      <c r="G63" s="4">
        <f t="shared" si="40"/>
        <v>21</v>
      </c>
      <c r="H63" s="3">
        <v>0</v>
      </c>
      <c r="I63" s="4">
        <f t="shared" si="41"/>
        <v>0</v>
      </c>
      <c r="J63" s="4">
        <f t="shared" si="26"/>
        <v>39</v>
      </c>
    </row>
    <row r="64" spans="1:10" x14ac:dyDescent="0.25">
      <c r="A64" s="20" t="s">
        <v>6</v>
      </c>
      <c r="B64" s="2" t="s">
        <v>30</v>
      </c>
      <c r="C64" s="3" t="s">
        <v>22</v>
      </c>
      <c r="D64" s="3">
        <v>6</v>
      </c>
      <c r="E64" s="4">
        <v>3.5</v>
      </c>
      <c r="F64" s="4">
        <v>6.5</v>
      </c>
      <c r="G64" s="4">
        <f t="shared" si="40"/>
        <v>21</v>
      </c>
      <c r="H64" s="3">
        <v>0</v>
      </c>
      <c r="I64" s="4">
        <f t="shared" si="41"/>
        <v>0</v>
      </c>
      <c r="J64" s="4">
        <f t="shared" si="26"/>
        <v>39</v>
      </c>
    </row>
    <row r="65" spans="1:10" s="16" customFormat="1" x14ac:dyDescent="0.25">
      <c r="A65" s="32" t="s">
        <v>102</v>
      </c>
      <c r="B65" s="2"/>
      <c r="C65" s="3"/>
      <c r="D65" s="3"/>
      <c r="E65" s="4"/>
      <c r="F65" s="4"/>
      <c r="G65" s="4"/>
      <c r="H65" s="3"/>
      <c r="I65" s="4"/>
      <c r="J65" s="4"/>
    </row>
    <row r="66" spans="1:10" ht="15.75" x14ac:dyDescent="0.25">
      <c r="A66" s="5" t="s">
        <v>52</v>
      </c>
      <c r="B66" s="6"/>
      <c r="C66" s="7"/>
      <c r="D66" s="7"/>
      <c r="E66" s="8"/>
      <c r="F66" s="8"/>
      <c r="G66" s="8"/>
      <c r="H66" s="7"/>
      <c r="I66" s="8"/>
      <c r="J66" s="8"/>
    </row>
    <row r="67" spans="1:10" x14ac:dyDescent="0.25">
      <c r="A67" s="2" t="s">
        <v>10</v>
      </c>
      <c r="B67" s="2" t="s">
        <v>12</v>
      </c>
      <c r="C67" s="3" t="s">
        <v>22</v>
      </c>
      <c r="D67" s="3">
        <v>24</v>
      </c>
      <c r="E67" s="4">
        <v>1.59</v>
      </c>
      <c r="F67" s="4">
        <v>3</v>
      </c>
      <c r="G67" s="4">
        <f t="shared" ref="G67:G76" si="42">SUM(D67*E67)</f>
        <v>38.160000000000004</v>
      </c>
      <c r="H67" s="3">
        <v>0</v>
      </c>
      <c r="I67" s="4">
        <f t="shared" si="25"/>
        <v>0</v>
      </c>
      <c r="J67" s="4">
        <f t="shared" si="26"/>
        <v>72</v>
      </c>
    </row>
    <row r="68" spans="1:10" x14ac:dyDescent="0.25">
      <c r="A68" s="20" t="s">
        <v>10</v>
      </c>
      <c r="B68" s="2" t="s">
        <v>13</v>
      </c>
      <c r="C68" s="3" t="s">
        <v>22</v>
      </c>
      <c r="D68" s="3">
        <v>24</v>
      </c>
      <c r="E68" s="4">
        <v>1.59</v>
      </c>
      <c r="F68" s="4">
        <v>3</v>
      </c>
      <c r="G68" s="4">
        <f t="shared" si="42"/>
        <v>38.160000000000004</v>
      </c>
      <c r="H68" s="3">
        <v>0</v>
      </c>
      <c r="I68" s="4">
        <f t="shared" si="25"/>
        <v>0</v>
      </c>
      <c r="J68" s="4">
        <f t="shared" si="26"/>
        <v>72</v>
      </c>
    </row>
    <row r="69" spans="1:10" x14ac:dyDescent="0.25">
      <c r="A69" s="20" t="s">
        <v>10</v>
      </c>
      <c r="B69" s="2" t="s">
        <v>132</v>
      </c>
      <c r="C69" s="3" t="s">
        <v>22</v>
      </c>
      <c r="D69" s="3">
        <v>24</v>
      </c>
      <c r="E69" s="4">
        <v>1.59</v>
      </c>
      <c r="F69" s="4">
        <v>3</v>
      </c>
      <c r="G69" s="4">
        <f t="shared" si="42"/>
        <v>38.160000000000004</v>
      </c>
      <c r="H69" s="3">
        <v>0</v>
      </c>
      <c r="I69" s="4">
        <f t="shared" si="25"/>
        <v>0</v>
      </c>
      <c r="J69" s="4">
        <f t="shared" si="26"/>
        <v>72</v>
      </c>
    </row>
    <row r="70" spans="1:10" s="16" customFormat="1" x14ac:dyDescent="0.25">
      <c r="A70" s="20" t="s">
        <v>10</v>
      </c>
      <c r="B70" s="2" t="s">
        <v>133</v>
      </c>
      <c r="C70" s="3" t="s">
        <v>22</v>
      </c>
      <c r="D70" s="3">
        <v>24</v>
      </c>
      <c r="E70" s="4">
        <v>1.59</v>
      </c>
      <c r="F70" s="4">
        <v>3</v>
      </c>
      <c r="G70" s="4">
        <f t="shared" ref="G70" si="43">SUM(D70*E70)</f>
        <v>38.160000000000004</v>
      </c>
      <c r="H70" s="3">
        <v>0</v>
      </c>
      <c r="I70" s="4">
        <f t="shared" ref="I70" si="44">SUM(G70*H70)</f>
        <v>0</v>
      </c>
      <c r="J70" s="4">
        <f t="shared" ref="J70" si="45">SUM(D70*F70)</f>
        <v>72</v>
      </c>
    </row>
    <row r="71" spans="1:10" x14ac:dyDescent="0.25">
      <c r="A71" s="20" t="s">
        <v>11</v>
      </c>
      <c r="B71" s="2" t="s">
        <v>38</v>
      </c>
      <c r="C71" s="3" t="s">
        <v>15</v>
      </c>
      <c r="D71" s="3">
        <v>24</v>
      </c>
      <c r="E71" s="4">
        <v>1.46</v>
      </c>
      <c r="F71" s="4">
        <v>3</v>
      </c>
      <c r="G71" s="4">
        <f t="shared" si="42"/>
        <v>35.04</v>
      </c>
      <c r="H71" s="3">
        <v>0</v>
      </c>
      <c r="I71" s="4">
        <f t="shared" si="25"/>
        <v>0</v>
      </c>
      <c r="J71" s="4">
        <f t="shared" si="26"/>
        <v>72</v>
      </c>
    </row>
    <row r="72" spans="1:10" x14ac:dyDescent="0.25">
      <c r="A72" s="20" t="s">
        <v>11</v>
      </c>
      <c r="B72" s="2" t="s">
        <v>38</v>
      </c>
      <c r="C72" s="3" t="s">
        <v>16</v>
      </c>
      <c r="D72" s="3">
        <v>12</v>
      </c>
      <c r="E72" s="4">
        <v>2.61</v>
      </c>
      <c r="F72" s="4">
        <v>5</v>
      </c>
      <c r="G72" s="4">
        <f t="shared" si="42"/>
        <v>31.32</v>
      </c>
      <c r="H72" s="3">
        <v>0</v>
      </c>
      <c r="I72" s="4">
        <f t="shared" si="25"/>
        <v>0</v>
      </c>
      <c r="J72" s="4">
        <f t="shared" si="26"/>
        <v>60</v>
      </c>
    </row>
    <row r="73" spans="1:10" x14ac:dyDescent="0.25">
      <c r="A73" s="20" t="s">
        <v>17</v>
      </c>
      <c r="B73" s="2" t="s">
        <v>18</v>
      </c>
      <c r="C73" s="3" t="s">
        <v>23</v>
      </c>
      <c r="D73" s="3">
        <v>12</v>
      </c>
      <c r="E73" s="4">
        <v>1.8</v>
      </c>
      <c r="F73" s="4">
        <v>3.5</v>
      </c>
      <c r="G73" s="4">
        <f t="shared" si="42"/>
        <v>21.6</v>
      </c>
      <c r="H73" s="3">
        <v>0</v>
      </c>
      <c r="I73" s="4">
        <f t="shared" si="25"/>
        <v>0</v>
      </c>
      <c r="J73" s="4">
        <f t="shared" si="26"/>
        <v>42</v>
      </c>
    </row>
    <row r="74" spans="1:10" s="16" customFormat="1" x14ac:dyDescent="0.25">
      <c r="A74" s="20" t="s">
        <v>17</v>
      </c>
      <c r="B74" s="2" t="s">
        <v>73</v>
      </c>
      <c r="C74" s="3" t="s">
        <v>23</v>
      </c>
      <c r="D74" s="3">
        <v>12</v>
      </c>
      <c r="E74" s="4">
        <v>1.8</v>
      </c>
      <c r="F74" s="4">
        <v>3.5</v>
      </c>
      <c r="G74" s="4">
        <f t="shared" ref="G74" si="46">SUM(D74*E74)</f>
        <v>21.6</v>
      </c>
      <c r="H74" s="3">
        <v>0</v>
      </c>
      <c r="I74" s="4">
        <f t="shared" ref="I74" si="47">SUM(G74*H74)</f>
        <v>0</v>
      </c>
      <c r="J74" s="4">
        <f t="shared" ref="J74" si="48">SUM(D74*F74)</f>
        <v>42</v>
      </c>
    </row>
    <row r="75" spans="1:10" x14ac:dyDescent="0.25">
      <c r="A75" s="20" t="s">
        <v>21</v>
      </c>
      <c r="B75" s="2" t="s">
        <v>19</v>
      </c>
      <c r="C75" s="3" t="s">
        <v>15</v>
      </c>
      <c r="D75" s="3">
        <v>12</v>
      </c>
      <c r="E75" s="4">
        <v>1.62</v>
      </c>
      <c r="F75" s="4">
        <v>3</v>
      </c>
      <c r="G75" s="4">
        <f t="shared" si="42"/>
        <v>19.440000000000001</v>
      </c>
      <c r="H75" s="3">
        <v>0</v>
      </c>
      <c r="I75" s="4">
        <f t="shared" si="25"/>
        <v>0</v>
      </c>
      <c r="J75" s="4">
        <f t="shared" si="26"/>
        <v>36</v>
      </c>
    </row>
    <row r="76" spans="1:10" x14ac:dyDescent="0.25">
      <c r="A76" s="20" t="s">
        <v>21</v>
      </c>
      <c r="B76" s="2" t="s">
        <v>20</v>
      </c>
      <c r="C76" s="3" t="s">
        <v>24</v>
      </c>
      <c r="D76" s="3">
        <v>12</v>
      </c>
      <c r="E76" s="4">
        <v>1.62</v>
      </c>
      <c r="F76" s="4">
        <v>3</v>
      </c>
      <c r="G76" s="4">
        <f t="shared" si="42"/>
        <v>19.440000000000001</v>
      </c>
      <c r="H76" s="3">
        <v>0</v>
      </c>
      <c r="I76" s="4">
        <f t="shared" si="25"/>
        <v>0</v>
      </c>
      <c r="J76" s="4">
        <f t="shared" si="26"/>
        <v>36</v>
      </c>
    </row>
    <row r="77" spans="1:10" x14ac:dyDescent="0.25">
      <c r="A77" s="32" t="s">
        <v>102</v>
      </c>
      <c r="B77" s="2"/>
      <c r="C77" s="3"/>
      <c r="D77" s="3"/>
      <c r="E77" s="4"/>
      <c r="F77" s="4"/>
      <c r="G77" s="4"/>
      <c r="H77" s="3"/>
      <c r="I77" s="4"/>
      <c r="J77" s="4"/>
    </row>
    <row r="78" spans="1:10" ht="18.75" x14ac:dyDescent="0.3">
      <c r="A78" s="12" t="s">
        <v>39</v>
      </c>
      <c r="B78" s="9"/>
      <c r="C78" s="10"/>
      <c r="D78" s="10"/>
      <c r="E78" s="11"/>
      <c r="F78" s="11"/>
      <c r="G78" s="11"/>
      <c r="H78" s="10"/>
      <c r="I78" s="11"/>
      <c r="J78" s="11"/>
    </row>
    <row r="79" spans="1:10" ht="15.75" x14ac:dyDescent="0.25">
      <c r="A79" s="5" t="s">
        <v>53</v>
      </c>
      <c r="B79" s="6"/>
      <c r="C79" s="7"/>
      <c r="D79" s="7"/>
      <c r="E79" s="8"/>
      <c r="F79" s="8"/>
      <c r="G79" s="8"/>
      <c r="H79" s="7"/>
      <c r="I79" s="8"/>
      <c r="J79" s="8"/>
    </row>
    <row r="80" spans="1:10" x14ac:dyDescent="0.25">
      <c r="A80" s="26" t="s">
        <v>130</v>
      </c>
      <c r="B80" s="2" t="s">
        <v>42</v>
      </c>
      <c r="C80" s="3" t="s">
        <v>43</v>
      </c>
      <c r="D80" s="3">
        <v>8</v>
      </c>
      <c r="E80" s="4">
        <v>15.25</v>
      </c>
      <c r="F80" s="4">
        <v>30</v>
      </c>
      <c r="G80" s="4">
        <f>SUM(D80*E80)</f>
        <v>122</v>
      </c>
      <c r="H80" s="3">
        <v>0</v>
      </c>
      <c r="I80" s="4">
        <f t="shared" ref="I80:I82" si="49">SUM(G80*H80)</f>
        <v>0</v>
      </c>
      <c r="J80" s="4">
        <f t="shared" si="26"/>
        <v>240</v>
      </c>
    </row>
    <row r="81" spans="1:10" x14ac:dyDescent="0.25">
      <c r="A81" s="26" t="s">
        <v>131</v>
      </c>
      <c r="B81" s="2" t="s">
        <v>44</v>
      </c>
      <c r="C81" s="3"/>
      <c r="D81" s="3">
        <v>8</v>
      </c>
      <c r="E81" s="4">
        <v>16.25</v>
      </c>
      <c r="F81" s="4">
        <v>30</v>
      </c>
      <c r="G81" s="4">
        <f t="shared" ref="G81:G82" si="50">SUM(D81*E81)</f>
        <v>130</v>
      </c>
      <c r="H81" s="3">
        <v>0</v>
      </c>
      <c r="I81" s="4">
        <f t="shared" si="49"/>
        <v>0</v>
      </c>
      <c r="J81" s="4">
        <f t="shared" si="26"/>
        <v>240</v>
      </c>
    </row>
    <row r="82" spans="1:10" x14ac:dyDescent="0.25">
      <c r="A82" s="2" t="s">
        <v>45</v>
      </c>
      <c r="B82" s="2" t="s">
        <v>44</v>
      </c>
      <c r="C82" s="3" t="s">
        <v>46</v>
      </c>
      <c r="D82" s="3">
        <v>8</v>
      </c>
      <c r="E82" s="4">
        <v>23</v>
      </c>
      <c r="F82" s="4">
        <v>50</v>
      </c>
      <c r="G82" s="4">
        <f t="shared" si="50"/>
        <v>184</v>
      </c>
      <c r="H82" s="3">
        <v>0</v>
      </c>
      <c r="I82" s="4">
        <f t="shared" si="49"/>
        <v>0</v>
      </c>
      <c r="J82" s="4">
        <f t="shared" si="26"/>
        <v>400</v>
      </c>
    </row>
    <row r="83" spans="1:10" x14ac:dyDescent="0.25">
      <c r="A83" s="32" t="s">
        <v>77</v>
      </c>
      <c r="B83" s="2"/>
      <c r="C83" s="3"/>
      <c r="D83" s="3"/>
      <c r="E83" s="4"/>
      <c r="F83" s="4"/>
      <c r="G83" s="4"/>
      <c r="H83" s="3"/>
      <c r="I83" s="4"/>
      <c r="J83" s="4"/>
    </row>
    <row r="85" spans="1:10" ht="18.75" x14ac:dyDescent="0.3">
      <c r="A85" s="27"/>
      <c r="F85" s="28" t="s">
        <v>138</v>
      </c>
      <c r="G85" s="2"/>
      <c r="H85" s="2"/>
      <c r="I85" s="29">
        <f>SUM(I15:I82)</f>
        <v>0</v>
      </c>
      <c r="J85" s="1"/>
    </row>
    <row r="86" spans="1:10" ht="18.75" x14ac:dyDescent="0.3">
      <c r="F86" s="28" t="s">
        <v>135</v>
      </c>
      <c r="G86" s="2"/>
      <c r="H86" s="2"/>
      <c r="I86" s="4">
        <v>0</v>
      </c>
    </row>
    <row r="87" spans="1:10" ht="18.75" x14ac:dyDescent="0.3">
      <c r="F87" s="28" t="s">
        <v>136</v>
      </c>
      <c r="G87" s="2"/>
      <c r="H87" s="2"/>
      <c r="I87" s="4">
        <v>0</v>
      </c>
    </row>
    <row r="88" spans="1:10" ht="18.75" x14ac:dyDescent="0.3">
      <c r="F88" s="28" t="s">
        <v>137</v>
      </c>
      <c r="G88" s="2"/>
      <c r="H88" s="2"/>
      <c r="I88" s="4">
        <v>0</v>
      </c>
    </row>
    <row r="89" spans="1:10" ht="18.75" x14ac:dyDescent="0.3">
      <c r="F89" s="28"/>
      <c r="G89" s="2"/>
      <c r="H89" s="2"/>
      <c r="I89" s="2"/>
    </row>
    <row r="90" spans="1:10" ht="18.75" x14ac:dyDescent="0.3">
      <c r="F90" s="28" t="s">
        <v>134</v>
      </c>
      <c r="G90" s="2"/>
      <c r="H90" s="2"/>
      <c r="I90" s="29">
        <f>SUM(I85:I88)</f>
        <v>0</v>
      </c>
    </row>
  </sheetData>
  <mergeCells count="30">
    <mergeCell ref="A1:J1"/>
    <mergeCell ref="H10:J10"/>
    <mergeCell ref="H11:J11"/>
    <mergeCell ref="C8:G8"/>
    <mergeCell ref="C9:G9"/>
    <mergeCell ref="A7:B7"/>
    <mergeCell ref="C7:G7"/>
    <mergeCell ref="H8:J8"/>
    <mergeCell ref="A3:B3"/>
    <mergeCell ref="A4:B4"/>
    <mergeCell ref="A10:B10"/>
    <mergeCell ref="A11:B11"/>
    <mergeCell ref="C10:G10"/>
    <mergeCell ref="C11:D11"/>
    <mergeCell ref="E11:G11"/>
    <mergeCell ref="A5:B5"/>
    <mergeCell ref="C3:G3"/>
    <mergeCell ref="C4:G4"/>
    <mergeCell ref="C5:G5"/>
    <mergeCell ref="H7:J7"/>
    <mergeCell ref="A6:B6"/>
    <mergeCell ref="A8:B8"/>
    <mergeCell ref="A9:B9"/>
    <mergeCell ref="C6:G6"/>
    <mergeCell ref="H9:J9"/>
    <mergeCell ref="E2:I2"/>
    <mergeCell ref="H3:J3"/>
    <mergeCell ref="H4:J4"/>
    <mergeCell ref="H5:J5"/>
    <mergeCell ref="H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2020-08-30T19:52:35Z</dcterms:created>
  <dcterms:modified xsi:type="dcterms:W3CDTF">2022-02-07T23:47:36Z</dcterms:modified>
</cp:coreProperties>
</file>